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7BD36298-D065-4364-B18F-22B2176E2E1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3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F81" i="1" l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<sst xmlns="http://schemas.openxmlformats.org/spreadsheetml/2006/main" count="88" uniqueCount="88">
  <si>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</si>
  <si>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</si>
  <si>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</si>
  <si>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</si>
  <si>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</si>
  <si>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</si>
  <si>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</si>
  <si>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</si>
  <si>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</si>
  <si>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</si>
  <si>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</si>
  <si>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</si>
  <si>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</si>
  <si>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</si>
  <si>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</si>
  <si>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</si>
  <si>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</si>
  <si>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</si>
  <si>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</si>
  <si>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</si>
  <si>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</si>
  <si>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</si>
  <si>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</si>
  <si>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</si>
  <si>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</si>
  <si>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</si>
  <si>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</si>
  <si>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</si>
  <si>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</si>
  <si>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</si>
  <si>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</si>
  <si>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</si>
  <si>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</si>
  <si>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</si>
  <si>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</si>
  <si>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</si>
  <si>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</si>
  <si>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</si>
  <si>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</si>
  <si>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</si>
  <si>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</si>
  <si>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</si>
  <si>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</si>
  <si>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</si>
  <si>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</si>
  <si>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</si>
  <si>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</si>
  <si>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</si>
  <si>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</si>
  <si>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</si>
  <si>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</si>
  <si>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</si>
  <si>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</si>
  <si>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</si>
  <si>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</si>
  <si>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</si>
  <si>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</si>
  <si>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</si>
  <si>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</si>
  <si>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</si>
  <si>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</si>
  <si>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</si>
  <si>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</si>
  <si>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</si>
  <si>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</si>
  <si>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</si>
  <si>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</si>
  <si>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</si>
  <si>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</si>
  <si>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</si>
  <si>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</si>
  <si>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</si>
  <si>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</si>
  <si>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</si>
  <si>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</si>
  <si>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</si>
  <si>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</si>
  <si>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</si>
  <si>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</si>
  <si>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</si>
  <si>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</si>
  <si>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</si>
  <si>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</si>
  <si>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</si>
  <si>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</si>
  <si>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</si>
  <si>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enero  al 31 diciembre 2022</t>
  </si>
  <si>
    <t>JUNTA MUNICIPAL DE AGUA Y SANEAMIENTO SAN FRANCISCO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</si>
</sst>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9" zoomScale="80" zoomScaleNormal="80" workbookViewId="0">
      <selection activeCell="J86" sqref="J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" style="1" customWidth="1"/>
    <col min="4" max="4" width="13.28515625" style="1" bestFit="1" customWidth="1"/>
    <col min="5" max="5" width="15.28515625" style="1" customWidth="1"/>
    <col min="6" max="6" width="15.85546875" style="1" customWidth="1"/>
    <col min="7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2260743</v>
      </c>
      <c r="D9" s="16">
        <f>SUM(D10:D16)</f>
        <v>0</v>
      </c>
      <c r="E9" s="16">
        <f t="shared" ref="E9:E26" si="0">C9+D9</f>
        <v>2260743</v>
      </c>
      <c r="F9" s="16">
        <f>SUM(F10:F16)</f>
        <v>2426282</v>
      </c>
      <c r="G9" s="16">
        <f>SUM(G10:G16)</f>
        <v>0</v>
      </c>
      <c r="H9" s="16">
        <f t="shared" ref="H9:H40" si="1">E9-F9</f>
        <v>-165539</v>
      </c>
    </row>
    <row r="10" spans="2:9" ht="12" customHeight="1" x14ac:dyDescent="0.2">
      <c r="B10" s="11" t="s">
        <v>14</v>
      </c>
      <c r="C10" s="12">
        <v>1464126</v>
      </c>
      <c r="D10" s="13">
        <v>0</v>
      </c>
      <c r="E10" s="18">
        <f t="shared" si="0"/>
        <v>1464126</v>
      </c>
      <c r="F10" s="12">
        <v>1375979</v>
      </c>
      <c r="G10" s="12">
        <v>0</v>
      </c>
      <c r="H10" s="20">
        <f t="shared" si="1"/>
        <v>88147</v>
      </c>
    </row>
    <row r="11" spans="2:9" ht="12" customHeight="1" x14ac:dyDescent="0.2">
      <c r="B11" s="11" t="s">
        <v>15</v>
      </c>
      <c r="C11" s="12">
        <v>205670</v>
      </c>
      <c r="D11" s="13">
        <v>0</v>
      </c>
      <c r="E11" s="18">
        <f t="shared" si="0"/>
        <v>205670</v>
      </c>
      <c r="F11" s="12">
        <v>345824</v>
      </c>
      <c r="G11" s="12">
        <v>0</v>
      </c>
      <c r="H11" s="20">
        <f t="shared" si="1"/>
        <v>-140154</v>
      </c>
    </row>
    <row r="12" spans="2:9" ht="12" customHeight="1" x14ac:dyDescent="0.2">
      <c r="B12" s="11" t="s">
        <v>16</v>
      </c>
      <c r="C12" s="12">
        <v>509602</v>
      </c>
      <c r="D12" s="13">
        <v>0</v>
      </c>
      <c r="E12" s="18">
        <f t="shared" si="0"/>
        <v>509602</v>
      </c>
      <c r="F12" s="12">
        <v>525422</v>
      </c>
      <c r="G12" s="12">
        <v>0</v>
      </c>
      <c r="H12" s="20">
        <f t="shared" si="1"/>
        <v>-15820</v>
      </c>
    </row>
    <row r="13" spans="2:9" ht="12" customHeight="1" x14ac:dyDescent="0.2">
      <c r="B13" s="11" t="s">
        <v>17</v>
      </c>
      <c r="C13" s="12">
        <v>69726</v>
      </c>
      <c r="D13" s="13">
        <v>0</v>
      </c>
      <c r="E13" s="18">
        <f>C13+D13</f>
        <v>69726</v>
      </c>
      <c r="F13" s="12">
        <v>172344</v>
      </c>
      <c r="G13" s="12">
        <v>0</v>
      </c>
      <c r="H13" s="20">
        <f t="shared" si="1"/>
        <v>-102618</v>
      </c>
    </row>
    <row r="14" spans="2:9" ht="12" customHeight="1" x14ac:dyDescent="0.2">
      <c r="B14" s="11" t="s">
        <v>18</v>
      </c>
      <c r="C14" s="12">
        <v>11619</v>
      </c>
      <c r="D14" s="13">
        <v>0</v>
      </c>
      <c r="E14" s="18">
        <f t="shared" si="0"/>
        <v>11619</v>
      </c>
      <c r="F14" s="12">
        <v>6713</v>
      </c>
      <c r="G14" s="12">
        <v>0</v>
      </c>
      <c r="H14" s="20">
        <f t="shared" si="1"/>
        <v>4906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498989</v>
      </c>
      <c r="D17" s="16">
        <f>SUM(D18:D26)</f>
        <v>0</v>
      </c>
      <c r="E17" s="16">
        <f t="shared" si="0"/>
        <v>498989</v>
      </c>
      <c r="F17" s="16">
        <f>SUM(F18:F26)</f>
        <v>586170</v>
      </c>
      <c r="G17" s="16">
        <f>SUM(G18:G26)</f>
        <v>0</v>
      </c>
      <c r="H17" s="16">
        <f t="shared" si="1"/>
        <v>-87181</v>
      </c>
    </row>
    <row r="18" spans="2:8" ht="24" x14ac:dyDescent="0.2">
      <c r="B18" s="9" t="s">
        <v>22</v>
      </c>
      <c r="C18" s="12">
        <v>30431</v>
      </c>
      <c r="D18" s="13">
        <v>0</v>
      </c>
      <c r="E18" s="18">
        <f t="shared" si="0"/>
        <v>30431</v>
      </c>
      <c r="F18" s="12">
        <v>45388</v>
      </c>
      <c r="G18" s="12">
        <v>0</v>
      </c>
      <c r="H18" s="20">
        <f t="shared" si="1"/>
        <v>-14957</v>
      </c>
    </row>
    <row r="19" spans="2:8" ht="12" customHeight="1" x14ac:dyDescent="0.2">
      <c r="B19" s="9" t="s">
        <v>23</v>
      </c>
      <c r="C19" s="12">
        <v>11910</v>
      </c>
      <c r="D19" s="13">
        <v>0</v>
      </c>
      <c r="E19" s="18">
        <f t="shared" si="0"/>
        <v>11910</v>
      </c>
      <c r="F19" s="12">
        <v>27316</v>
      </c>
      <c r="G19" s="12">
        <v>0</v>
      </c>
      <c r="H19" s="20">
        <f t="shared" si="1"/>
        <v>-15406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65082</v>
      </c>
      <c r="D21" s="13">
        <v>0</v>
      </c>
      <c r="E21" s="18">
        <f t="shared" si="0"/>
        <v>65082</v>
      </c>
      <c r="F21" s="12">
        <v>84809</v>
      </c>
      <c r="G21" s="12">
        <v>0</v>
      </c>
      <c r="H21" s="20">
        <f t="shared" si="1"/>
        <v>-19727</v>
      </c>
    </row>
    <row r="22" spans="2:8" ht="12" customHeight="1" x14ac:dyDescent="0.2">
      <c r="B22" s="9" t="s">
        <v>26</v>
      </c>
      <c r="C22" s="12">
        <v>5374</v>
      </c>
      <c r="D22" s="13">
        <v>0</v>
      </c>
      <c r="E22" s="18">
        <f t="shared" si="0"/>
        <v>5374</v>
      </c>
      <c r="F22" s="12">
        <v>7346</v>
      </c>
      <c r="G22" s="12">
        <v>0</v>
      </c>
      <c r="H22" s="20">
        <f t="shared" si="1"/>
        <v>-1972</v>
      </c>
    </row>
    <row r="23" spans="2:8" ht="12" customHeight="1" x14ac:dyDescent="0.2">
      <c r="B23" s="9" t="s">
        <v>27</v>
      </c>
      <c r="C23" s="12">
        <v>200835</v>
      </c>
      <c r="D23" s="13">
        <v>0</v>
      </c>
      <c r="E23" s="18">
        <f t="shared" si="0"/>
        <v>200835</v>
      </c>
      <c r="F23" s="12">
        <v>203621</v>
      </c>
      <c r="G23" s="12">
        <v>0</v>
      </c>
      <c r="H23" s="20">
        <f t="shared" si="1"/>
        <v>-2786</v>
      </c>
    </row>
    <row r="24" spans="2:8" ht="12" customHeight="1" x14ac:dyDescent="0.2">
      <c r="B24" s="9" t="s">
        <v>28</v>
      </c>
      <c r="C24" s="12">
        <v>15256</v>
      </c>
      <c r="D24" s="13">
        <v>0</v>
      </c>
      <c r="E24" s="18">
        <f t="shared" si="0"/>
        <v>15256</v>
      </c>
      <c r="F24" s="12">
        <v>46442</v>
      </c>
      <c r="G24" s="12">
        <v>0</v>
      </c>
      <c r="H24" s="20">
        <f t="shared" si="1"/>
        <v>-31186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170101</v>
      </c>
      <c r="D26" s="13">
        <v>0</v>
      </c>
      <c r="E26" s="18">
        <f t="shared" si="0"/>
        <v>170101</v>
      </c>
      <c r="F26" s="12">
        <v>171248</v>
      </c>
      <c r="G26" s="12">
        <v>0</v>
      </c>
      <c r="H26" s="20">
        <f t="shared" si="1"/>
        <v>-1147</v>
      </c>
    </row>
    <row r="27" spans="2:8" ht="20.100000000000001" customHeight="1" x14ac:dyDescent="0.2">
      <c r="B27" s="6" t="s">
        <v>31</v>
      </c>
      <c r="C27" s="16">
        <f>SUM(C28:C36)</f>
        <v>1702198</v>
      </c>
      <c r="D27" s="16">
        <f>SUM(D28:D36)</f>
        <v>0</v>
      </c>
      <c r="E27" s="16">
        <f>D27+C27</f>
        <v>1702198</v>
      </c>
      <c r="F27" s="16">
        <f>SUM(F28:F36)</f>
        <v>1799478</v>
      </c>
      <c r="G27" s="16">
        <f>SUM(G28:G36)</f>
        <v>0</v>
      </c>
      <c r="H27" s="16">
        <f t="shared" si="1"/>
        <v>-97280</v>
      </c>
    </row>
    <row r="28" spans="2:8" x14ac:dyDescent="0.2">
      <c r="B28" s="9" t="s">
        <v>32</v>
      </c>
      <c r="C28" s="12">
        <v>1173074</v>
      </c>
      <c r="D28" s="13">
        <v>0</v>
      </c>
      <c r="E28" s="18">
        <f t="shared" ref="E28:E36" si="2">C28+D28</f>
        <v>1173074</v>
      </c>
      <c r="F28" s="12">
        <v>937632</v>
      </c>
      <c r="G28" s="12">
        <v>0</v>
      </c>
      <c r="H28" s="20">
        <f t="shared" si="1"/>
        <v>235442</v>
      </c>
    </row>
    <row r="29" spans="2:8" x14ac:dyDescent="0.2">
      <c r="B29" s="9" t="s">
        <v>33</v>
      </c>
      <c r="C29" s="12">
        <v>80877</v>
      </c>
      <c r="D29" s="13">
        <v>0</v>
      </c>
      <c r="E29" s="18">
        <f t="shared" si="2"/>
        <v>80877</v>
      </c>
      <c r="F29" s="12">
        <v>123500</v>
      </c>
      <c r="G29" s="12">
        <v>0</v>
      </c>
      <c r="H29" s="20">
        <f t="shared" si="1"/>
        <v>-42623</v>
      </c>
    </row>
    <row r="30" spans="2:8" ht="12" customHeight="1" x14ac:dyDescent="0.2">
      <c r="B30" s="9" t="s">
        <v>34</v>
      </c>
      <c r="C30" s="12">
        <v>15600</v>
      </c>
      <c r="D30" s="13">
        <v>0</v>
      </c>
      <c r="E30" s="18">
        <f t="shared" si="2"/>
        <v>15600</v>
      </c>
      <c r="F30" s="12">
        <v>222383</v>
      </c>
      <c r="G30" s="12">
        <v>0</v>
      </c>
      <c r="H30" s="20">
        <f t="shared" si="1"/>
        <v>-206783</v>
      </c>
    </row>
    <row r="31" spans="2:8" x14ac:dyDescent="0.2">
      <c r="B31" s="9" t="s">
        <v>35</v>
      </c>
      <c r="C31" s="12">
        <v>39479</v>
      </c>
      <c r="D31" s="13">
        <v>0</v>
      </c>
      <c r="E31" s="18">
        <f t="shared" si="2"/>
        <v>39479</v>
      </c>
      <c r="F31" s="12">
        <v>29630</v>
      </c>
      <c r="G31" s="12">
        <v>0</v>
      </c>
      <c r="H31" s="20">
        <f t="shared" si="1"/>
        <v>9849</v>
      </c>
    </row>
    <row r="32" spans="2:8" ht="24" x14ac:dyDescent="0.2">
      <c r="B32" s="9" t="s">
        <v>36</v>
      </c>
      <c r="C32" s="12">
        <v>143323</v>
      </c>
      <c r="D32" s="13">
        <v>0</v>
      </c>
      <c r="E32" s="18">
        <f t="shared" si="2"/>
        <v>143323</v>
      </c>
      <c r="F32" s="12">
        <v>149381</v>
      </c>
      <c r="G32" s="12">
        <v>0</v>
      </c>
      <c r="H32" s="20">
        <f t="shared" si="1"/>
        <v>-6058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1500</v>
      </c>
      <c r="G33" s="12">
        <v>0</v>
      </c>
      <c r="H33" s="20">
        <f t="shared" si="1"/>
        <v>-1500</v>
      </c>
    </row>
    <row r="34" spans="2:8" x14ac:dyDescent="0.2">
      <c r="B34" s="9" t="s">
        <v>38</v>
      </c>
      <c r="C34" s="12">
        <v>13267</v>
      </c>
      <c r="D34" s="13">
        <v>0</v>
      </c>
      <c r="E34" s="18">
        <f t="shared" si="2"/>
        <v>13267</v>
      </c>
      <c r="F34" s="12">
        <v>30836</v>
      </c>
      <c r="G34" s="12">
        <v>0</v>
      </c>
      <c r="H34" s="20">
        <f t="shared" si="1"/>
        <v>-17569</v>
      </c>
    </row>
    <row r="35" spans="2:8" x14ac:dyDescent="0.2">
      <c r="B35" s="9" t="s">
        <v>39</v>
      </c>
      <c r="C35" s="12">
        <v>3860</v>
      </c>
      <c r="D35" s="13">
        <v>0</v>
      </c>
      <c r="E35" s="18">
        <f t="shared" si="2"/>
        <v>3860</v>
      </c>
      <c r="F35" s="12">
        <v>55138</v>
      </c>
      <c r="G35" s="12">
        <v>0</v>
      </c>
      <c r="H35" s="20">
        <f t="shared" si="1"/>
        <v>-51278</v>
      </c>
    </row>
    <row r="36" spans="2:8" x14ac:dyDescent="0.2">
      <c r="B36" s="9" t="s">
        <v>40</v>
      </c>
      <c r="C36" s="12">
        <v>232718</v>
      </c>
      <c r="D36" s="13">
        <v>0</v>
      </c>
      <c r="E36" s="18">
        <f t="shared" si="2"/>
        <v>232718</v>
      </c>
      <c r="F36" s="12">
        <v>249478</v>
      </c>
      <c r="G36" s="12">
        <v>0</v>
      </c>
      <c r="H36" s="20">
        <f t="shared" si="1"/>
        <v>-16760</v>
      </c>
    </row>
    <row r="37" spans="2:8" ht="20.100000000000001" customHeight="1" x14ac:dyDescent="0.2">
      <c r="B37" s="7" t="s">
        <v>41</v>
      </c>
      <c r="C37" s="16">
        <f>SUM(C38:C46)</f>
        <v>100900</v>
      </c>
      <c r="D37" s="16">
        <f>SUM(D38:D46)</f>
        <v>0</v>
      </c>
      <c r="E37" s="16">
        <f>C37+D37</f>
        <v>100900</v>
      </c>
      <c r="F37" s="16">
        <f>SUM(F38:F46)</f>
        <v>103839</v>
      </c>
      <c r="G37" s="16">
        <f>SUM(G38:G46)</f>
        <v>0</v>
      </c>
      <c r="H37" s="16">
        <f t="shared" si="1"/>
        <v>-2939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100900</v>
      </c>
      <c r="D42" s="13">
        <v>0</v>
      </c>
      <c r="E42" s="18">
        <f t="shared" si="3"/>
        <v>100900</v>
      </c>
      <c r="F42" s="12">
        <v>103839</v>
      </c>
      <c r="G42" s="12">
        <v>0</v>
      </c>
      <c r="H42" s="20">
        <f t="shared" si="4"/>
        <v>-2939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4562830</v>
      </c>
      <c r="D81" s="22">
        <f>SUM(D73,D69,D61,D57,D47,D37,D27,D17,D9)</f>
        <v>0</v>
      </c>
      <c r="E81" s="22">
        <f>C81+D81</f>
        <v>4562830</v>
      </c>
      <c r="F81" s="22">
        <f>SUM(F73,F69,F61,F57,F47,F37,F17,F27,F9)</f>
        <v>4915769</v>
      </c>
      <c r="G81" s="22">
        <f>SUM(G73,G69,G61,G57,G47,G37,G27,G17,G9)</f>
        <v>0</v>
      </c>
      <c r="H81" s="22">
        <f t="shared" si="5"/>
        <v>-352939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2023-02-05T00:26:52Z</cp:lastPrinted>
  <dcterms:created xsi:type="dcterms:W3CDTF">2019-12-04T16:22:52Z</dcterms:created>
  <dcterms:modified xsi:type="dcterms:W3CDTF">2023-02-05T00:27:01Z</dcterms:modified>
</cp:coreProperties>
</file>